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4 Prestamos Personales\"/>
    </mc:Choice>
  </mc:AlternateContent>
  <bookViews>
    <workbookView xWindow="0" yWindow="0" windowWidth="24000" windowHeight="9735"/>
  </bookViews>
  <sheets>
    <sheet name="4.5.2_2018" sheetId="1" r:id="rId1"/>
  </sheets>
  <definedNames>
    <definedName name="_Regression_Int" localSheetId="0" hidden="1">1</definedName>
    <definedName name="A_IMPRESIÓN_IM">'4.5.2_2018'!$A$1:$F$56</definedName>
    <definedName name="_xlnm.Print_Area" localSheetId="0">'4.5.2_2018'!$A$1:$F$55</definedName>
    <definedName name="Imprimir_área_IM" localSheetId="0">'4.5.2_2018'!$A$1:$F$56</definedName>
  </definedNames>
  <calcPr calcId="179017"/>
</workbook>
</file>

<file path=xl/calcChain.xml><?xml version="1.0" encoding="utf-8"?>
<calcChain xmlns="http://schemas.openxmlformats.org/spreadsheetml/2006/main">
  <c r="F19" i="1" l="1"/>
  <c r="F20" i="1"/>
  <c r="F21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E18" i="1"/>
  <c r="E19" i="1"/>
  <c r="E20" i="1"/>
  <c r="E21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C23" i="1" l="1"/>
  <c r="D23" i="1"/>
  <c r="B23" i="1"/>
  <c r="C16" i="1"/>
  <c r="D16" i="1"/>
  <c r="B16" i="1"/>
  <c r="B14" i="1" l="1"/>
  <c r="F23" i="1"/>
  <c r="E23" i="1"/>
  <c r="F16" i="1"/>
  <c r="E16" i="1"/>
  <c r="D14" i="1"/>
  <c r="C14" i="1"/>
  <c r="F18" i="1"/>
  <c r="F14" i="1" l="1"/>
  <c r="E14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<sst xmlns="http://schemas.openxmlformats.org/spreadsheetml/2006/main" count="49" uniqueCount="49">
  <si>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</si>
  <si>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</si>
  <si>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</si>
  <si>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</si>
  <si>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</si>
  <si>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</si>
  <si>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</si>
  <si>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</si>
  <si>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</si>
  <si>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</si>
  <si>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</si>
  <si>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</si>
  <si>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</si>
  <si>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</si>
  <si>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</si>
  <si>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</si>
  <si>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</si>
  <si>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</si>
  <si>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</si>
  <si>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</si>
  <si>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</si>
  <si>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</si>
  <si>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</si>
  <si>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</si>
  <si>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</si>
  <si>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</si>
  <si>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</si>
  <si>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</si>
  <si>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</si>
  <si>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</si>
  <si>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</si>
  <si>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</si>
  <si>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</si>
  <si>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</si>
  <si>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</si>
  <si>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</si>
  <si>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</si>
  <si>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</si>
  <si>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</si>
  <si>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</si>
  <si>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</si>
  <si>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</si>
  <si>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</si>
  <si>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</si>
  <si>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</si>
  <si>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( Pesos )</t>
  </si>
  <si>
    <t>Ciudad de México</t>
  </si>
  <si>
    <t>Anuario Estadístico 2018</t>
  </si>
  <si>
    <t>4.5.2 Préstamos Ordinarios Exclusivos para Pensionados por Entidad Federativa 
(Miles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</si>
</sst>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"/>
    <numFmt numFmtId="167" formatCode="&quot;$&quot;#,##0.0"/>
  </numFmts>
  <fonts count="10" x14ac:knownFonts="1">
    <font>
      <sz val="10"/>
      <name val="Courier"/>
    </font>
    <font>
      <sz val="10"/>
      <name val="Arial"/>
      <family val="2"/>
    </font>
    <font>
      <sz val="10"/>
      <name val="Montserrat"/>
    </font>
    <font>
      <b/>
      <sz val="9"/>
      <name val="Montserrat"/>
    </font>
    <font>
      <sz val="12"/>
      <color rgb="FF000000"/>
      <name val="Montserrat"/>
    </font>
    <font>
      <sz val="14"/>
      <color rgb="FF000000"/>
      <name val="Montserrat"/>
    </font>
    <font>
      <b/>
      <sz val="14"/>
      <name val="Montserrat"/>
    </font>
    <font>
      <sz val="12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Protection="1"/>
    <xf numFmtId="0" fontId="3" fillId="0" borderId="0" xfId="0" applyFont="1" applyFill="1" applyAlignment="1" applyProtection="1"/>
    <xf numFmtId="0" fontId="5" fillId="0" borderId="0" xfId="0" applyFont="1" applyAlignment="1"/>
    <xf numFmtId="0" fontId="2" fillId="0" borderId="0" xfId="0" applyFont="1" applyBorder="1" applyAlignment="1"/>
    <xf numFmtId="3" fontId="2" fillId="0" borderId="0" xfId="1" applyNumberFormat="1" applyFont="1" applyBorder="1"/>
    <xf numFmtId="166" fontId="2" fillId="0" borderId="0" xfId="1" applyNumberFormat="1" applyFont="1" applyBorder="1"/>
    <xf numFmtId="166" fontId="7" fillId="0" borderId="2" xfId="1" applyNumberFormat="1" applyFont="1" applyFill="1" applyBorder="1" applyAlignment="1" applyProtection="1">
      <alignment horizontal="center"/>
    </xf>
    <xf numFmtId="0" fontId="8" fillId="0" borderId="0" xfId="0" applyFont="1" applyBorder="1" applyAlignment="1"/>
    <xf numFmtId="3" fontId="8" fillId="0" borderId="0" xfId="1" applyNumberFormat="1" applyFont="1" applyBorder="1"/>
    <xf numFmtId="166" fontId="8" fillId="0" borderId="0" xfId="1" applyNumberFormat="1" applyFont="1" applyBorder="1"/>
    <xf numFmtId="166" fontId="8" fillId="0" borderId="0" xfId="1" applyNumberFormat="1" applyFont="1" applyBorder="1" applyProtection="1"/>
    <xf numFmtId="0" fontId="9" fillId="0" borderId="0" xfId="0" applyFont="1" applyBorder="1" applyAlignment="1" applyProtection="1"/>
    <xf numFmtId="3" fontId="9" fillId="0" borderId="0" xfId="1" applyNumberFormat="1" applyFont="1" applyBorder="1" applyProtection="1"/>
    <xf numFmtId="167" fontId="9" fillId="0" borderId="0" xfId="2" applyNumberFormat="1" applyFont="1" applyBorder="1" applyProtection="1"/>
    <xf numFmtId="167" fontId="8" fillId="0" borderId="0" xfId="2" applyNumberFormat="1" applyFont="1" applyBorder="1" applyProtection="1"/>
    <xf numFmtId="0" fontId="8" fillId="0" borderId="0" xfId="0" applyFont="1" applyBorder="1" applyAlignment="1" applyProtection="1"/>
    <xf numFmtId="37" fontId="8" fillId="0" borderId="0" xfId="0" applyNumberFormat="1" applyFont="1" applyBorder="1" applyProtection="1"/>
    <xf numFmtId="3" fontId="8" fillId="0" borderId="0" xfId="1" applyNumberFormat="1" applyFont="1" applyBorder="1" applyProtection="1"/>
    <xf numFmtId="0" fontId="8" fillId="0" borderId="1" xfId="0" applyFont="1" applyBorder="1" applyAlignment="1"/>
    <xf numFmtId="3" fontId="8" fillId="0" borderId="1" xfId="1" applyNumberFormat="1" applyFont="1" applyBorder="1" applyProtection="1"/>
    <xf numFmtId="166" fontId="8" fillId="0" borderId="1" xfId="1" applyNumberFormat="1" applyFont="1" applyBorder="1" applyProtection="1"/>
    <xf numFmtId="0" fontId="2" fillId="0" borderId="0" xfId="0" applyFont="1" applyAlignment="1"/>
    <xf numFmtId="3" fontId="2" fillId="0" borderId="0" xfId="1" applyNumberFormat="1" applyFont="1"/>
    <xf numFmtId="166" fontId="2" fillId="0" borderId="0" xfId="1" applyNumberFormat="1" applyFont="1"/>
    <xf numFmtId="166" fontId="2" fillId="0" borderId="0" xfId="1" applyNumberFormat="1" applyFont="1" applyProtection="1"/>
    <xf numFmtId="164" fontId="2" fillId="0" borderId="0" xfId="0" applyNumberFormat="1" applyFont="1" applyFill="1" applyProtection="1"/>
    <xf numFmtId="0" fontId="3" fillId="0" borderId="0" xfId="0" applyFont="1" applyFill="1" applyAlignment="1" applyProtection="1">
      <alignment horizontal="right"/>
    </xf>
    <xf numFmtId="0" fontId="4" fillId="0" borderId="0" xfId="0" applyFont="1" applyAlignment="1">
      <alignment horizontal="right"/>
    </xf>
    <xf numFmtId="0" fontId="9" fillId="0" borderId="0" xfId="0" applyFont="1"/>
    <xf numFmtId="165" fontId="9" fillId="0" borderId="0" xfId="0" applyNumberFormat="1" applyFont="1" applyProtection="1"/>
    <xf numFmtId="2" fontId="9" fillId="0" borderId="0" xfId="0" applyNumberFormat="1" applyFont="1"/>
    <xf numFmtId="0" fontId="8" fillId="0" borderId="0" xfId="0" applyFont="1"/>
    <xf numFmtId="165" fontId="8" fillId="0" borderId="0" xfId="0" applyNumberFormat="1" applyFont="1" applyProtection="1"/>
    <xf numFmtId="0" fontId="8" fillId="0" borderId="0" xfId="0" applyFont="1" applyBorder="1"/>
    <xf numFmtId="165" fontId="8" fillId="0" borderId="0" xfId="0" applyNumberFormat="1" applyFont="1" applyBorder="1" applyProtection="1"/>
    <xf numFmtId="0" fontId="8" fillId="0" borderId="0" xfId="0" applyFont="1" applyAlignment="1"/>
    <xf numFmtId="3" fontId="8" fillId="0" borderId="0" xfId="1" applyNumberFormat="1" applyFont="1"/>
    <xf numFmtId="166" fontId="8" fillId="0" borderId="0" xfId="1" applyNumberFormat="1" applyFont="1"/>
    <xf numFmtId="166" fontId="8" fillId="0" borderId="0" xfId="1" applyNumberFormat="1" applyFont="1" applyProtection="1"/>
    <xf numFmtId="166" fontId="7" fillId="0" borderId="3" xfId="1" applyNumberFormat="1" applyFont="1" applyFill="1" applyBorder="1" applyAlignment="1" applyProtection="1">
      <alignment horizontal="center" vertical="center"/>
    </xf>
    <xf numFmtId="166" fontId="7" fillId="0" borderId="4" xfId="1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66" fontId="7" fillId="0" borderId="2" xfId="1" applyNumberFormat="1" applyFont="1" applyFill="1" applyBorder="1" applyAlignment="1" applyProtection="1">
      <alignment horizontal="center" vertical="center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/>
    </xf>
    <xf numFmtId="166" fontId="2" fillId="0" borderId="0" xfId="1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166" fontId="7" fillId="0" borderId="3" xfId="1" applyNumberFormat="1" applyFont="1" applyFill="1" applyBorder="1" applyAlignment="1" applyProtection="1">
      <alignment horizontal="center" vertical="top"/>
    </xf>
    <xf numFmtId="166" fontId="7" fillId="0" borderId="4" xfId="1" applyNumberFormat="1" applyFont="1" applyFill="1" applyBorder="1" applyAlignment="1" applyProtection="1">
      <alignment horizontal="center" vertical="top"/>
    </xf>
    <xf numFmtId="0" fontId="4" fillId="0" borderId="0" xfId="0" applyFont="1" applyAlignment="1">
      <alignment horizontal="right"/>
    </xf>
    <xf numFmtId="0" fontId="7" fillId="0" borderId="0" xfId="0" applyFont="1"/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58449</xdr:rowOff>
    </xdr:from>
    <xdr:to>
      <xdr:col>0</xdr:col>
      <xdr:colOff>2230755</xdr:colOff>
      <xdr:row>3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B3BC408D-5EFA-4EA9-A36B-5F79CB5C16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8449"/>
          <a:ext cx="2211705" cy="7702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1685925</xdr:colOff>
      <xdr:row>0</xdr:row>
      <xdr:rowOff>76200</xdr:rowOff>
    </xdr:from>
    <xdr:to>
      <xdr:col>5</xdr:col>
      <xdr:colOff>1758055</xdr:colOff>
      <xdr:row>3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6A6FA99-FA53-4DA2-925A-D02AB36D62D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87050" y="76200"/>
          <a:ext cx="210095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75"/>
  <sheetViews>
    <sheetView showGridLines="0" tabSelected="1" zoomScaleNormal="100" zoomScaleSheetLayoutView="80" workbookViewId="0">
      <selection activeCell="A8" sqref="A8:F8"/>
    </sheetView>
  </sheetViews>
  <sheetFormatPr baseColWidth="10" defaultColWidth="5.625" defaultRowHeight="15" x14ac:dyDescent="0.3"/>
  <cols>
    <col min="1" max="1" width="38.25" style="24" customWidth="1"/>
    <col min="2" max="2" width="26.625" style="25" customWidth="1"/>
    <col min="3" max="6" width="26.625" style="26" customWidth="1"/>
    <col min="7" max="7" width="24.75" style="1" customWidth="1"/>
    <col min="8" max="11" width="5.625" style="1"/>
    <col min="12" max="12" width="16.625" style="1" customWidth="1"/>
    <col min="13" max="16384" width="5.625" style="1"/>
  </cols>
  <sheetData>
    <row r="1" spans="1:12" ht="18.75" customHeight="1" x14ac:dyDescent="0.3">
      <c r="A1" s="47"/>
      <c r="B1" s="47"/>
      <c r="C1" s="47"/>
      <c r="D1" s="47"/>
      <c r="E1" s="47"/>
      <c r="F1" s="47"/>
      <c r="L1" s="3"/>
    </row>
    <row r="2" spans="1:12" s="2" customFormat="1" ht="18.75" customHeight="1" x14ac:dyDescent="0.3">
      <c r="A2" s="4"/>
      <c r="B2" s="29"/>
      <c r="C2" s="29"/>
      <c r="D2" s="29"/>
      <c r="E2" s="29"/>
      <c r="F2" s="29"/>
      <c r="L2" s="28"/>
    </row>
    <row r="3" spans="1:12" s="2" customFormat="1" ht="18.75" customHeight="1" x14ac:dyDescent="0.3">
      <c r="A3" s="4"/>
      <c r="B3" s="29"/>
      <c r="C3" s="29"/>
      <c r="D3" s="29"/>
      <c r="E3" s="29"/>
      <c r="F3" s="29"/>
      <c r="L3" s="28"/>
    </row>
    <row r="4" spans="1:12" s="2" customFormat="1" ht="18.75" customHeight="1" x14ac:dyDescent="0.3">
      <c r="A4" s="4"/>
      <c r="B4" s="29"/>
      <c r="C4" s="29"/>
      <c r="D4" s="29"/>
      <c r="E4" s="29"/>
      <c r="F4" s="29"/>
      <c r="L4" s="28"/>
    </row>
    <row r="5" spans="1:12" s="2" customFormat="1" ht="18.75" customHeight="1" x14ac:dyDescent="0.3">
      <c r="A5" s="4"/>
      <c r="B5" s="29"/>
      <c r="C5" s="29"/>
      <c r="D5" s="29"/>
      <c r="E5" s="29"/>
      <c r="F5" s="29"/>
      <c r="L5" s="28"/>
    </row>
    <row r="6" spans="1:12" ht="18.75" customHeight="1" x14ac:dyDescent="0.4">
      <c r="A6" s="53" t="s">
        <v>47</v>
      </c>
      <c r="B6" s="53"/>
      <c r="C6" s="53"/>
      <c r="D6" s="53"/>
      <c r="E6" s="53"/>
      <c r="F6" s="53"/>
      <c r="G6" s="5"/>
      <c r="L6" s="3"/>
    </row>
    <row r="7" spans="1:12" ht="18.75" customHeight="1" x14ac:dyDescent="0.4">
      <c r="A7" s="30"/>
      <c r="B7" s="30"/>
      <c r="C7" s="30"/>
      <c r="D7" s="30"/>
      <c r="E7" s="30"/>
      <c r="F7" s="30"/>
      <c r="G7" s="5"/>
      <c r="L7" s="3"/>
    </row>
    <row r="8" spans="1:12" ht="38.25" customHeight="1" x14ac:dyDescent="0.3">
      <c r="A8" s="49" t="s">
        <v>48</v>
      </c>
      <c r="B8" s="50"/>
      <c r="C8" s="50"/>
      <c r="D8" s="50"/>
      <c r="E8" s="50"/>
      <c r="F8" s="50"/>
    </row>
    <row r="9" spans="1:12" ht="18.75" customHeight="1" x14ac:dyDescent="0.3">
      <c r="A9" s="6"/>
      <c r="B9" s="7"/>
      <c r="C9" s="8"/>
      <c r="D9" s="8"/>
      <c r="E9" s="48"/>
      <c r="F9" s="48"/>
    </row>
    <row r="10" spans="1:12" s="54" customFormat="1" ht="18.95" customHeight="1" x14ac:dyDescent="0.35">
      <c r="A10" s="44" t="s">
        <v>0</v>
      </c>
      <c r="B10" s="46" t="s">
        <v>43</v>
      </c>
      <c r="C10" s="45" t="s">
        <v>1</v>
      </c>
      <c r="D10" s="45" t="s">
        <v>2</v>
      </c>
      <c r="E10" s="51" t="s">
        <v>3</v>
      </c>
      <c r="F10" s="52"/>
    </row>
    <row r="11" spans="1:12" s="54" customFormat="1" ht="18.95" customHeight="1" x14ac:dyDescent="0.35">
      <c r="A11" s="44"/>
      <c r="B11" s="46"/>
      <c r="C11" s="45"/>
      <c r="D11" s="45"/>
      <c r="E11" s="9" t="s">
        <v>4</v>
      </c>
      <c r="F11" s="9" t="s">
        <v>5</v>
      </c>
    </row>
    <row r="12" spans="1:12" s="54" customFormat="1" ht="18.95" customHeight="1" x14ac:dyDescent="0.35">
      <c r="A12" s="44"/>
      <c r="B12" s="46"/>
      <c r="C12" s="45"/>
      <c r="D12" s="45"/>
      <c r="E12" s="42" t="s">
        <v>45</v>
      </c>
      <c r="F12" s="43"/>
    </row>
    <row r="13" spans="1:12" s="31" customFormat="1" ht="18.75" customHeight="1" x14ac:dyDescent="0.35">
      <c r="A13" s="10"/>
      <c r="B13" s="11"/>
      <c r="C13" s="12"/>
      <c r="D13" s="12"/>
      <c r="E13" s="13"/>
      <c r="F13" s="13"/>
      <c r="I13" s="32"/>
    </row>
    <row r="14" spans="1:12" s="31" customFormat="1" ht="18.75" customHeight="1" x14ac:dyDescent="0.35">
      <c r="A14" s="14" t="s">
        <v>6</v>
      </c>
      <c r="B14" s="15">
        <f>SUM(B16+B23)</f>
        <v>30609</v>
      </c>
      <c r="C14" s="16">
        <f t="shared" ref="C14:D14" si="0">SUM(C16+C23)</f>
        <v>945539.89999999991</v>
      </c>
      <c r="D14" s="16">
        <f t="shared" si="0"/>
        <v>850767.15794000006</v>
      </c>
      <c r="E14" s="16">
        <f t="shared" ref="E14:E54" si="1">+C14*1000/B14</f>
        <v>30890.911169917341</v>
      </c>
      <c r="F14" s="16">
        <f t="shared" ref="F14:F16" si="2">+D14*1000/B14</f>
        <v>27794.673394753179</v>
      </c>
      <c r="G14" s="33"/>
      <c r="I14" s="32"/>
    </row>
    <row r="15" spans="1:12" s="31" customFormat="1" ht="18.75" customHeight="1" x14ac:dyDescent="0.35">
      <c r="A15" s="14"/>
      <c r="B15" s="15"/>
      <c r="C15" s="16"/>
      <c r="D15" s="16"/>
      <c r="E15" s="17"/>
      <c r="F15" s="17"/>
      <c r="I15" s="32"/>
    </row>
    <row r="16" spans="1:12" s="31" customFormat="1" ht="18.75" customHeight="1" x14ac:dyDescent="0.35">
      <c r="A16" s="14" t="s">
        <v>46</v>
      </c>
      <c r="B16" s="15">
        <f>SUM(B17:B21)</f>
        <v>8436</v>
      </c>
      <c r="C16" s="16">
        <f t="shared" ref="C16:D16" si="3">SUM(C17:C21)</f>
        <v>260091.65000000002</v>
      </c>
      <c r="D16" s="16">
        <f t="shared" si="3"/>
        <v>224500.17139</v>
      </c>
      <c r="E16" s="16">
        <f t="shared" si="1"/>
        <v>30831.158131816032</v>
      </c>
      <c r="F16" s="16">
        <f t="shared" si="2"/>
        <v>26612.158770744431</v>
      </c>
    </row>
    <row r="17" spans="1:10" s="34" customFormat="1" ht="18.75" customHeight="1" x14ac:dyDescent="0.35">
      <c r="A17" s="18" t="s">
        <v>7</v>
      </c>
      <c r="B17" s="19">
        <v>0</v>
      </c>
      <c r="C17" s="17">
        <v>0</v>
      </c>
      <c r="D17" s="17">
        <v>0</v>
      </c>
      <c r="E17" s="17">
        <v>0</v>
      </c>
      <c r="F17" s="17">
        <v>0</v>
      </c>
      <c r="I17" s="35"/>
    </row>
    <row r="18" spans="1:10" s="34" customFormat="1" ht="18.75" customHeight="1" x14ac:dyDescent="0.35">
      <c r="A18" s="18" t="s">
        <v>8</v>
      </c>
      <c r="B18" s="19">
        <v>2426</v>
      </c>
      <c r="C18" s="17">
        <v>74838.8</v>
      </c>
      <c r="D18" s="17">
        <v>64014.667700000035</v>
      </c>
      <c r="E18" s="17">
        <f t="shared" si="1"/>
        <v>30848.63973619126</v>
      </c>
      <c r="F18" s="17">
        <f>+D18*1000/B18</f>
        <v>26386.919909315759</v>
      </c>
      <c r="I18" s="35"/>
    </row>
    <row r="19" spans="1:10" s="34" customFormat="1" ht="18.75" customHeight="1" x14ac:dyDescent="0.35">
      <c r="A19" s="18" t="s">
        <v>9</v>
      </c>
      <c r="B19" s="19">
        <v>2638</v>
      </c>
      <c r="C19" s="17">
        <v>81354.850000000006</v>
      </c>
      <c r="D19" s="17">
        <v>67622.464419999989</v>
      </c>
      <c r="E19" s="17">
        <f t="shared" si="1"/>
        <v>30839.594389689159</v>
      </c>
      <c r="F19" s="17">
        <f t="shared" ref="F19:F54" si="4">+D19*1000/B19</f>
        <v>25633.989545109926</v>
      </c>
      <c r="I19" s="35"/>
    </row>
    <row r="20" spans="1:10" s="34" customFormat="1" ht="18.75" customHeight="1" x14ac:dyDescent="0.35">
      <c r="A20" s="18" t="s">
        <v>10</v>
      </c>
      <c r="B20" s="19">
        <v>1963</v>
      </c>
      <c r="C20" s="17">
        <v>60530.15</v>
      </c>
      <c r="D20" s="17">
        <v>56128.941519999993</v>
      </c>
      <c r="E20" s="17">
        <f t="shared" si="1"/>
        <v>30835.532348446257</v>
      </c>
      <c r="F20" s="17">
        <f t="shared" si="4"/>
        <v>28593.449577177787</v>
      </c>
      <c r="I20" s="35"/>
    </row>
    <row r="21" spans="1:10" s="34" customFormat="1" ht="18.75" customHeight="1" x14ac:dyDescent="0.35">
      <c r="A21" s="18" t="s">
        <v>11</v>
      </c>
      <c r="B21" s="19">
        <v>1409</v>
      </c>
      <c r="C21" s="17">
        <v>43367.85</v>
      </c>
      <c r="D21" s="17">
        <v>36734.097749999994</v>
      </c>
      <c r="E21" s="17">
        <f t="shared" si="1"/>
        <v>30779.169623846701</v>
      </c>
      <c r="F21" s="17">
        <f t="shared" si="4"/>
        <v>26071.041696238462</v>
      </c>
    </row>
    <row r="22" spans="1:10" s="31" customFormat="1" ht="18.75" customHeight="1" x14ac:dyDescent="0.35">
      <c r="A22" s="10"/>
      <c r="B22" s="20"/>
      <c r="C22" s="17"/>
      <c r="D22" s="17"/>
      <c r="E22" s="17"/>
      <c r="F22" s="17"/>
      <c r="I22" s="32"/>
      <c r="J22" s="32"/>
    </row>
    <row r="23" spans="1:10" s="31" customFormat="1" ht="18.75" customHeight="1" x14ac:dyDescent="0.35">
      <c r="A23" s="14" t="s">
        <v>44</v>
      </c>
      <c r="B23" s="15">
        <f>SUM(B24:B54)</f>
        <v>22173</v>
      </c>
      <c r="C23" s="16">
        <f t="shared" ref="C23:D23" si="5">SUM(C24:C54)</f>
        <v>685448.24999999988</v>
      </c>
      <c r="D23" s="16">
        <f t="shared" si="5"/>
        <v>626266.98655000003</v>
      </c>
      <c r="E23" s="16">
        <f t="shared" si="1"/>
        <v>30913.644973616556</v>
      </c>
      <c r="F23" s="16">
        <f t="shared" si="4"/>
        <v>28244.576130879901</v>
      </c>
      <c r="G23" s="33"/>
      <c r="I23" s="32"/>
      <c r="J23" s="32"/>
    </row>
    <row r="24" spans="1:10" s="34" customFormat="1" ht="18.75" customHeight="1" x14ac:dyDescent="0.35">
      <c r="A24" s="18" t="s">
        <v>12</v>
      </c>
      <c r="B24" s="19">
        <v>364</v>
      </c>
      <c r="C24" s="17">
        <v>11229.65</v>
      </c>
      <c r="D24" s="17">
        <v>9860.9707100000014</v>
      </c>
      <c r="E24" s="17">
        <f t="shared" si="1"/>
        <v>30850.686813186814</v>
      </c>
      <c r="F24" s="17">
        <f t="shared" si="4"/>
        <v>27090.578873626375</v>
      </c>
      <c r="I24" s="35"/>
      <c r="J24" s="35"/>
    </row>
    <row r="25" spans="1:10" s="34" customFormat="1" ht="18.75" customHeight="1" x14ac:dyDescent="0.35">
      <c r="A25" s="18" t="s">
        <v>13</v>
      </c>
      <c r="B25" s="19">
        <v>608</v>
      </c>
      <c r="C25" s="17">
        <v>18804.400000000001</v>
      </c>
      <c r="D25" s="17">
        <v>16697.523429999997</v>
      </c>
      <c r="E25" s="17">
        <f t="shared" si="1"/>
        <v>30928.28947368421</v>
      </c>
      <c r="F25" s="17">
        <f t="shared" si="4"/>
        <v>27463.031957236839</v>
      </c>
      <c r="I25" s="35"/>
      <c r="J25" s="35"/>
    </row>
    <row r="26" spans="1:10" s="34" customFormat="1" ht="18.75" customHeight="1" x14ac:dyDescent="0.35">
      <c r="A26" s="18" t="s">
        <v>14</v>
      </c>
      <c r="B26" s="19">
        <v>534</v>
      </c>
      <c r="C26" s="17">
        <v>16554</v>
      </c>
      <c r="D26" s="17">
        <v>14692.533710000002</v>
      </c>
      <c r="E26" s="17">
        <f t="shared" si="1"/>
        <v>31000</v>
      </c>
      <c r="F26" s="17">
        <f t="shared" si="4"/>
        <v>27514.108071161052</v>
      </c>
      <c r="I26" s="35"/>
      <c r="J26" s="35"/>
    </row>
    <row r="27" spans="1:10" s="34" customFormat="1" ht="18.75" customHeight="1" x14ac:dyDescent="0.35">
      <c r="A27" s="18" t="s">
        <v>15</v>
      </c>
      <c r="B27" s="19">
        <v>347</v>
      </c>
      <c r="C27" s="17">
        <v>10728.7</v>
      </c>
      <c r="D27" s="17">
        <v>9900.2230700000018</v>
      </c>
      <c r="E27" s="17">
        <f t="shared" si="1"/>
        <v>30918.443804034581</v>
      </c>
      <c r="F27" s="17">
        <f t="shared" si="4"/>
        <v>28530.902219020179</v>
      </c>
      <c r="I27" s="35"/>
      <c r="J27" s="35"/>
    </row>
    <row r="28" spans="1:10" s="34" customFormat="1" ht="18.75" customHeight="1" x14ac:dyDescent="0.35">
      <c r="A28" s="18" t="s">
        <v>16</v>
      </c>
      <c r="B28" s="19">
        <v>876</v>
      </c>
      <c r="C28" s="17">
        <v>27066.6</v>
      </c>
      <c r="D28" s="17">
        <v>24438.161579999993</v>
      </c>
      <c r="E28" s="17">
        <f t="shared" si="1"/>
        <v>30897.945205479453</v>
      </c>
      <c r="F28" s="17">
        <f t="shared" si="4"/>
        <v>27897.444726027392</v>
      </c>
      <c r="I28" s="35"/>
      <c r="J28" s="35"/>
    </row>
    <row r="29" spans="1:10" s="34" customFormat="1" ht="18.75" customHeight="1" x14ac:dyDescent="0.35">
      <c r="A29" s="18" t="s">
        <v>17</v>
      </c>
      <c r="B29" s="19">
        <v>243</v>
      </c>
      <c r="C29" s="17">
        <v>7516.6</v>
      </c>
      <c r="D29" s="17">
        <v>6384.2370500000006</v>
      </c>
      <c r="E29" s="17">
        <f t="shared" si="1"/>
        <v>30932.510288065845</v>
      </c>
      <c r="F29" s="17">
        <f t="shared" si="4"/>
        <v>26272.580452674902</v>
      </c>
      <c r="I29" s="35"/>
      <c r="J29" s="35"/>
    </row>
    <row r="30" spans="1:10" s="34" customFormat="1" ht="18.75" customHeight="1" x14ac:dyDescent="0.35">
      <c r="A30" s="18" t="s">
        <v>18</v>
      </c>
      <c r="B30" s="19">
        <v>887</v>
      </c>
      <c r="C30" s="17">
        <v>27480.95</v>
      </c>
      <c r="D30" s="17">
        <v>26007.076450000015</v>
      </c>
      <c r="E30" s="17">
        <f t="shared" si="1"/>
        <v>30981.905298759866</v>
      </c>
      <c r="F30" s="17">
        <f t="shared" si="4"/>
        <v>29320.266572717039</v>
      </c>
      <c r="I30" s="35"/>
      <c r="J30" s="35"/>
    </row>
    <row r="31" spans="1:10" s="34" customFormat="1" ht="18.75" customHeight="1" x14ac:dyDescent="0.35">
      <c r="A31" s="18" t="s">
        <v>19</v>
      </c>
      <c r="B31" s="19">
        <v>1113</v>
      </c>
      <c r="C31" s="17">
        <v>34459.599999999999</v>
      </c>
      <c r="D31" s="17">
        <v>31291.334659999993</v>
      </c>
      <c r="E31" s="17">
        <f t="shared" si="1"/>
        <v>30961.006289308178</v>
      </c>
      <c r="F31" s="17">
        <f t="shared" si="4"/>
        <v>28114.406702605564</v>
      </c>
      <c r="I31" s="35"/>
      <c r="J31" s="35"/>
    </row>
    <row r="32" spans="1:10" s="34" customFormat="1" ht="18.75" customHeight="1" x14ac:dyDescent="0.35">
      <c r="A32" s="18" t="s">
        <v>20</v>
      </c>
      <c r="B32" s="19">
        <v>522</v>
      </c>
      <c r="C32" s="17">
        <v>16080.75</v>
      </c>
      <c r="D32" s="17">
        <v>14102.031130000003</v>
      </c>
      <c r="E32" s="17">
        <f t="shared" si="1"/>
        <v>30806.03448275862</v>
      </c>
      <c r="F32" s="17">
        <f t="shared" si="4"/>
        <v>27015.385306513414</v>
      </c>
      <c r="I32" s="35"/>
      <c r="J32" s="35"/>
    </row>
    <row r="33" spans="1:10" s="34" customFormat="1" ht="18.75" customHeight="1" x14ac:dyDescent="0.35">
      <c r="A33" s="18" t="s">
        <v>21</v>
      </c>
      <c r="B33" s="19">
        <v>743</v>
      </c>
      <c r="C33" s="17">
        <v>22973.95</v>
      </c>
      <c r="D33" s="17">
        <v>21704.620560000003</v>
      </c>
      <c r="E33" s="17">
        <f t="shared" si="1"/>
        <v>30920.524899057873</v>
      </c>
      <c r="F33" s="17">
        <f t="shared" si="4"/>
        <v>29212.140726783313</v>
      </c>
      <c r="I33" s="35"/>
      <c r="J33" s="35"/>
    </row>
    <row r="34" spans="1:10" s="34" customFormat="1" ht="18.75" customHeight="1" x14ac:dyDescent="0.35">
      <c r="A34" s="18" t="s">
        <v>22</v>
      </c>
      <c r="B34" s="19">
        <v>1119</v>
      </c>
      <c r="C34" s="17">
        <v>34666.550000000003</v>
      </c>
      <c r="D34" s="17">
        <v>32955.665980000005</v>
      </c>
      <c r="E34" s="17">
        <f t="shared" si="1"/>
        <v>30979.937444146559</v>
      </c>
      <c r="F34" s="17">
        <f t="shared" si="4"/>
        <v>29450.997301161755</v>
      </c>
      <c r="I34" s="35"/>
      <c r="J34" s="35"/>
    </row>
    <row r="35" spans="1:10" s="34" customFormat="1" ht="18.75" customHeight="1" x14ac:dyDescent="0.35">
      <c r="A35" s="18" t="s">
        <v>23</v>
      </c>
      <c r="B35" s="19">
        <v>628</v>
      </c>
      <c r="C35" s="17">
        <v>19380.45</v>
      </c>
      <c r="D35" s="17">
        <v>18249.118389999996</v>
      </c>
      <c r="E35" s="17">
        <f t="shared" si="1"/>
        <v>30860.589171974523</v>
      </c>
      <c r="F35" s="17">
        <f t="shared" si="4"/>
        <v>29059.105716560505</v>
      </c>
      <c r="I35" s="35"/>
      <c r="J35" s="35"/>
    </row>
    <row r="36" spans="1:10" s="34" customFormat="1" ht="18.75" customHeight="1" x14ac:dyDescent="0.35">
      <c r="A36" s="18" t="s">
        <v>24</v>
      </c>
      <c r="B36" s="19">
        <v>1082</v>
      </c>
      <c r="C36" s="17">
        <v>33472.85</v>
      </c>
      <c r="D36" s="17">
        <v>29452.834570000006</v>
      </c>
      <c r="E36" s="17">
        <f t="shared" si="1"/>
        <v>30936.090573012938</v>
      </c>
      <c r="F36" s="17">
        <f t="shared" si="4"/>
        <v>27220.734353049917</v>
      </c>
      <c r="I36" s="35"/>
      <c r="J36" s="35"/>
    </row>
    <row r="37" spans="1:10" s="34" customFormat="1" ht="18.75" customHeight="1" x14ac:dyDescent="0.35">
      <c r="A37" s="18" t="s">
        <v>25</v>
      </c>
      <c r="B37" s="19">
        <v>1240</v>
      </c>
      <c r="C37" s="17">
        <v>38292.15</v>
      </c>
      <c r="D37" s="17">
        <v>33735.263949999986</v>
      </c>
      <c r="E37" s="17">
        <f t="shared" si="1"/>
        <v>30880.766129032258</v>
      </c>
      <c r="F37" s="17">
        <f t="shared" si="4"/>
        <v>27205.858024193538</v>
      </c>
      <c r="I37" s="35"/>
      <c r="J37" s="35"/>
    </row>
    <row r="38" spans="1:10" s="34" customFormat="1" ht="18.75" customHeight="1" x14ac:dyDescent="0.35">
      <c r="A38" s="18" t="s">
        <v>26</v>
      </c>
      <c r="B38" s="19">
        <v>1106</v>
      </c>
      <c r="C38" s="17">
        <v>34199.9</v>
      </c>
      <c r="D38" s="17">
        <v>30791.81701000001</v>
      </c>
      <c r="E38" s="17">
        <f t="shared" si="1"/>
        <v>30922.151898734177</v>
      </c>
      <c r="F38" s="17">
        <f t="shared" si="4"/>
        <v>27840.702540687169</v>
      </c>
      <c r="I38" s="35"/>
      <c r="J38" s="35"/>
    </row>
    <row r="39" spans="1:10" s="34" customFormat="1" ht="18.75" customHeight="1" x14ac:dyDescent="0.35">
      <c r="A39" s="18" t="s">
        <v>27</v>
      </c>
      <c r="B39" s="19">
        <v>406</v>
      </c>
      <c r="C39" s="17">
        <v>12552.9</v>
      </c>
      <c r="D39" s="17">
        <v>11723.744199999999</v>
      </c>
      <c r="E39" s="17">
        <f t="shared" si="1"/>
        <v>30918.472906403942</v>
      </c>
      <c r="F39" s="17">
        <f t="shared" si="4"/>
        <v>28876.217241379309</v>
      </c>
      <c r="I39" s="35"/>
      <c r="J39" s="35"/>
    </row>
    <row r="40" spans="1:10" s="34" customFormat="1" ht="18.75" customHeight="1" x14ac:dyDescent="0.35">
      <c r="A40" s="18" t="s">
        <v>28</v>
      </c>
      <c r="B40" s="19">
        <v>438</v>
      </c>
      <c r="C40" s="17">
        <v>13479.75</v>
      </c>
      <c r="D40" s="17">
        <v>12061.802809999997</v>
      </c>
      <c r="E40" s="17">
        <f t="shared" si="1"/>
        <v>30775.68493150685</v>
      </c>
      <c r="F40" s="17">
        <f t="shared" si="4"/>
        <v>27538.362579908669</v>
      </c>
      <c r="I40" s="35"/>
      <c r="J40" s="35"/>
    </row>
    <row r="41" spans="1:10" s="34" customFormat="1" ht="18.75" customHeight="1" x14ac:dyDescent="0.35">
      <c r="A41" s="18" t="s">
        <v>29</v>
      </c>
      <c r="B41" s="19">
        <v>625</v>
      </c>
      <c r="C41" s="17">
        <v>19280.349999999999</v>
      </c>
      <c r="D41" s="17">
        <v>18044.216330000003</v>
      </c>
      <c r="E41" s="17">
        <f t="shared" si="1"/>
        <v>30848.560000000001</v>
      </c>
      <c r="F41" s="17">
        <f t="shared" si="4"/>
        <v>28870.746128000002</v>
      </c>
      <c r="I41" s="35"/>
      <c r="J41" s="35"/>
    </row>
    <row r="42" spans="1:10" s="34" customFormat="1" ht="18.75" customHeight="1" x14ac:dyDescent="0.35">
      <c r="A42" s="18" t="s">
        <v>30</v>
      </c>
      <c r="B42" s="19">
        <v>988</v>
      </c>
      <c r="C42" s="17">
        <v>30624.15</v>
      </c>
      <c r="D42" s="17">
        <v>29781.241559999995</v>
      </c>
      <c r="E42" s="17">
        <f t="shared" si="1"/>
        <v>30996.103238866395</v>
      </c>
      <c r="F42" s="17">
        <f t="shared" si="4"/>
        <v>30142.957044534407</v>
      </c>
      <c r="I42" s="35"/>
      <c r="J42" s="35"/>
    </row>
    <row r="43" spans="1:10" s="34" customFormat="1" ht="18.75" customHeight="1" x14ac:dyDescent="0.35">
      <c r="A43" s="18" t="s">
        <v>31</v>
      </c>
      <c r="B43" s="19">
        <v>521</v>
      </c>
      <c r="C43" s="17">
        <v>16103.05</v>
      </c>
      <c r="D43" s="17">
        <v>15765.38451</v>
      </c>
      <c r="E43" s="17">
        <f t="shared" si="1"/>
        <v>30907.965451055661</v>
      </c>
      <c r="F43" s="17">
        <f t="shared" si="4"/>
        <v>30259.855105566217</v>
      </c>
      <c r="I43" s="35"/>
      <c r="J43" s="35"/>
    </row>
    <row r="44" spans="1:10" s="34" customFormat="1" ht="18.75" customHeight="1" x14ac:dyDescent="0.35">
      <c r="A44" s="18" t="s">
        <v>32</v>
      </c>
      <c r="B44" s="19">
        <v>437</v>
      </c>
      <c r="C44" s="17">
        <v>13512.2</v>
      </c>
      <c r="D44" s="17">
        <v>12249.623640000002</v>
      </c>
      <c r="E44" s="17">
        <f t="shared" si="1"/>
        <v>30920.366132723113</v>
      </c>
      <c r="F44" s="17">
        <f t="shared" si="4"/>
        <v>28031.175377574375</v>
      </c>
      <c r="I44" s="35"/>
      <c r="J44" s="35"/>
    </row>
    <row r="45" spans="1:10" s="34" customFormat="1" ht="18.75" customHeight="1" x14ac:dyDescent="0.35">
      <c r="A45" s="18" t="s">
        <v>33</v>
      </c>
      <c r="B45" s="19">
        <v>384</v>
      </c>
      <c r="C45" s="17">
        <v>11859.8</v>
      </c>
      <c r="D45" s="17">
        <v>10742.187479999999</v>
      </c>
      <c r="E45" s="17">
        <f t="shared" si="1"/>
        <v>30884.895833333332</v>
      </c>
      <c r="F45" s="17">
        <f t="shared" si="4"/>
        <v>27974.446562499998</v>
      </c>
      <c r="I45" s="35"/>
      <c r="J45" s="35"/>
    </row>
    <row r="46" spans="1:10" s="34" customFormat="1" ht="18.75" customHeight="1" x14ac:dyDescent="0.35">
      <c r="A46" s="18" t="s">
        <v>34</v>
      </c>
      <c r="B46" s="19">
        <v>703</v>
      </c>
      <c r="C46" s="17">
        <v>21741.200000000001</v>
      </c>
      <c r="D46" s="17">
        <v>19855.938110000003</v>
      </c>
      <c r="E46" s="17">
        <f t="shared" si="1"/>
        <v>30926.315789473683</v>
      </c>
      <c r="F46" s="17">
        <f t="shared" si="4"/>
        <v>28244.577681365579</v>
      </c>
      <c r="I46" s="35"/>
      <c r="J46" s="35"/>
    </row>
    <row r="47" spans="1:10" s="34" customFormat="1" ht="18.75" customHeight="1" x14ac:dyDescent="0.35">
      <c r="A47" s="18" t="s">
        <v>35</v>
      </c>
      <c r="B47" s="19">
        <v>1345</v>
      </c>
      <c r="C47" s="17">
        <v>41542.15</v>
      </c>
      <c r="D47" s="17">
        <v>37072.376390000012</v>
      </c>
      <c r="E47" s="17">
        <f t="shared" si="1"/>
        <v>30886.356877323418</v>
      </c>
      <c r="F47" s="17">
        <f t="shared" si="4"/>
        <v>27563.105122676592</v>
      </c>
      <c r="I47" s="35"/>
      <c r="J47" s="35"/>
    </row>
    <row r="48" spans="1:10" s="34" customFormat="1" ht="18.75" customHeight="1" x14ac:dyDescent="0.35">
      <c r="A48" s="18" t="s">
        <v>36</v>
      </c>
      <c r="B48" s="19">
        <v>843</v>
      </c>
      <c r="C48" s="17">
        <v>26073.25</v>
      </c>
      <c r="D48" s="17">
        <v>23241.927659999998</v>
      </c>
      <c r="E48" s="17">
        <f t="shared" si="1"/>
        <v>30929.122182680901</v>
      </c>
      <c r="F48" s="17">
        <f t="shared" si="4"/>
        <v>27570.495444839853</v>
      </c>
      <c r="I48" s="35"/>
    </row>
    <row r="49" spans="1:10" s="34" customFormat="1" ht="18.75" customHeight="1" x14ac:dyDescent="0.35">
      <c r="A49" s="18" t="s">
        <v>37</v>
      </c>
      <c r="B49" s="19">
        <v>293</v>
      </c>
      <c r="C49" s="17">
        <v>9058.2000000000007</v>
      </c>
      <c r="D49" s="17">
        <v>8735.7780000000002</v>
      </c>
      <c r="E49" s="17">
        <f t="shared" si="1"/>
        <v>30915.358361774743</v>
      </c>
      <c r="F49" s="17">
        <f t="shared" si="4"/>
        <v>29814.941979522184</v>
      </c>
      <c r="I49" s="35"/>
      <c r="J49" s="35"/>
    </row>
    <row r="50" spans="1:10" s="34" customFormat="1" ht="18.75" customHeight="1" x14ac:dyDescent="0.35">
      <c r="A50" s="18" t="s">
        <v>38</v>
      </c>
      <c r="B50" s="19">
        <v>936</v>
      </c>
      <c r="C50" s="17">
        <v>28946.45</v>
      </c>
      <c r="D50" s="17">
        <v>26429.540399999994</v>
      </c>
      <c r="E50" s="17">
        <f t="shared" si="1"/>
        <v>30925.694444444445</v>
      </c>
      <c r="F50" s="17">
        <f t="shared" si="4"/>
        <v>28236.688461538455</v>
      </c>
      <c r="I50" s="35"/>
      <c r="J50" s="35"/>
    </row>
    <row r="51" spans="1:10" s="34" customFormat="1" ht="18.75" customHeight="1" x14ac:dyDescent="0.35">
      <c r="A51" s="18" t="s">
        <v>39</v>
      </c>
      <c r="B51" s="19">
        <v>399</v>
      </c>
      <c r="C51" s="17">
        <v>12251.7</v>
      </c>
      <c r="D51" s="17">
        <v>11071.856970000003</v>
      </c>
      <c r="E51" s="17">
        <f t="shared" si="1"/>
        <v>30706.015037593985</v>
      </c>
      <c r="F51" s="17">
        <f t="shared" si="4"/>
        <v>27749.014962406021</v>
      </c>
      <c r="I51" s="35"/>
      <c r="J51" s="35"/>
    </row>
    <row r="52" spans="1:10" s="34" customFormat="1" ht="18.75" customHeight="1" x14ac:dyDescent="0.35">
      <c r="A52" s="18" t="s">
        <v>40</v>
      </c>
      <c r="B52" s="19">
        <v>1318</v>
      </c>
      <c r="C52" s="17">
        <v>40688.65</v>
      </c>
      <c r="D52" s="17">
        <v>37185.609060000017</v>
      </c>
      <c r="E52" s="17">
        <f t="shared" si="1"/>
        <v>30871.509863429437</v>
      </c>
      <c r="F52" s="17">
        <f t="shared" si="4"/>
        <v>28213.663930197283</v>
      </c>
      <c r="I52" s="35"/>
      <c r="J52" s="35"/>
    </row>
    <row r="53" spans="1:10" s="34" customFormat="1" ht="18.75" customHeight="1" x14ac:dyDescent="0.35">
      <c r="A53" s="18" t="s">
        <v>41</v>
      </c>
      <c r="B53" s="19">
        <v>603</v>
      </c>
      <c r="C53" s="17">
        <v>18671.25</v>
      </c>
      <c r="D53" s="17">
        <v>16957.952210000003</v>
      </c>
      <c r="E53" s="17">
        <f t="shared" si="1"/>
        <v>30963.930348258706</v>
      </c>
      <c r="F53" s="17">
        <f t="shared" si="4"/>
        <v>28122.640480928698</v>
      </c>
      <c r="G53" s="36"/>
      <c r="H53" s="36"/>
      <c r="I53" s="37"/>
      <c r="J53" s="37"/>
    </row>
    <row r="54" spans="1:10" s="34" customFormat="1" ht="18.75" customHeight="1" x14ac:dyDescent="0.35">
      <c r="A54" s="18" t="s">
        <v>42</v>
      </c>
      <c r="B54" s="19">
        <v>522</v>
      </c>
      <c r="C54" s="17">
        <v>16156.1</v>
      </c>
      <c r="D54" s="17">
        <v>15084.394969999999</v>
      </c>
      <c r="E54" s="17">
        <f t="shared" si="1"/>
        <v>30950.383141762453</v>
      </c>
      <c r="F54" s="17">
        <f t="shared" si="4"/>
        <v>28897.308371647508</v>
      </c>
    </row>
    <row r="55" spans="1:10" s="34" customFormat="1" ht="18.75" customHeight="1" x14ac:dyDescent="0.35">
      <c r="A55" s="21"/>
      <c r="B55" s="22"/>
      <c r="C55" s="23"/>
      <c r="D55" s="23"/>
      <c r="E55" s="23"/>
      <c r="F55" s="23"/>
    </row>
    <row r="56" spans="1:10" s="34" customFormat="1" ht="18.75" customHeight="1" x14ac:dyDescent="0.35">
      <c r="A56" s="38"/>
      <c r="B56" s="39"/>
      <c r="C56" s="40"/>
      <c r="D56" s="40"/>
      <c r="E56" s="41"/>
      <c r="F56" s="41"/>
    </row>
    <row r="57" spans="1:10" s="34" customFormat="1" ht="18.75" customHeight="1" x14ac:dyDescent="0.35">
      <c r="A57" s="38"/>
      <c r="B57" s="39"/>
      <c r="C57" s="40"/>
      <c r="D57" s="40"/>
      <c r="E57" s="41"/>
      <c r="F57" s="41"/>
    </row>
    <row r="58" spans="1:10" s="34" customFormat="1" ht="18.75" customHeight="1" x14ac:dyDescent="0.35">
      <c r="A58" s="38"/>
      <c r="B58" s="39"/>
      <c r="C58" s="40"/>
      <c r="D58" s="40"/>
      <c r="E58" s="41"/>
      <c r="F58" s="41"/>
    </row>
    <row r="59" spans="1:10" s="34" customFormat="1" ht="18.75" customHeight="1" x14ac:dyDescent="0.35">
      <c r="A59" s="38"/>
      <c r="B59" s="39"/>
      <c r="C59" s="40"/>
      <c r="D59" s="40"/>
      <c r="E59" s="41"/>
      <c r="F59" s="41"/>
    </row>
    <row r="60" spans="1:10" s="34" customFormat="1" ht="18.75" customHeight="1" x14ac:dyDescent="0.35">
      <c r="A60" s="38"/>
      <c r="B60" s="39"/>
      <c r="C60" s="40"/>
      <c r="D60" s="40"/>
      <c r="E60" s="41"/>
      <c r="F60" s="41"/>
    </row>
    <row r="61" spans="1:10" s="34" customFormat="1" ht="18.75" customHeight="1" x14ac:dyDescent="0.35">
      <c r="A61" s="38"/>
      <c r="B61" s="39"/>
      <c r="C61" s="40"/>
      <c r="D61" s="40"/>
      <c r="E61" s="41"/>
      <c r="F61" s="41"/>
    </row>
    <row r="62" spans="1:10" x14ac:dyDescent="0.3">
      <c r="E62" s="27"/>
      <c r="F62" s="27"/>
    </row>
    <row r="63" spans="1:10" x14ac:dyDescent="0.3">
      <c r="E63" s="27"/>
      <c r="F63" s="27"/>
    </row>
    <row r="64" spans="1:10" x14ac:dyDescent="0.3">
      <c r="E64" s="27"/>
      <c r="F64" s="27"/>
    </row>
    <row r="65" spans="5:6" x14ac:dyDescent="0.3">
      <c r="E65" s="27"/>
      <c r="F65" s="27"/>
    </row>
    <row r="66" spans="5:6" x14ac:dyDescent="0.3">
      <c r="E66" s="27"/>
      <c r="F66" s="27"/>
    </row>
    <row r="67" spans="5:6" x14ac:dyDescent="0.3">
      <c r="E67" s="27"/>
      <c r="F67" s="27"/>
    </row>
    <row r="68" spans="5:6" x14ac:dyDescent="0.3">
      <c r="E68" s="27"/>
      <c r="F68" s="27"/>
    </row>
    <row r="69" spans="5:6" x14ac:dyDescent="0.3">
      <c r="E69" s="27"/>
      <c r="F69" s="27"/>
    </row>
    <row r="70" spans="5:6" x14ac:dyDescent="0.3">
      <c r="E70" s="27"/>
      <c r="F70" s="27"/>
    </row>
    <row r="71" spans="5:6" x14ac:dyDescent="0.3">
      <c r="E71" s="27"/>
      <c r="F71" s="27"/>
    </row>
    <row r="72" spans="5:6" x14ac:dyDescent="0.3">
      <c r="E72" s="27"/>
      <c r="F72" s="27"/>
    </row>
    <row r="73" spans="5:6" x14ac:dyDescent="0.3">
      <c r="E73" s="27"/>
      <c r="F73" s="27"/>
    </row>
    <row r="74" spans="5:6" x14ac:dyDescent="0.3">
      <c r="E74" s="27"/>
      <c r="F74" s="27"/>
    </row>
    <row r="75" spans="5:6" x14ac:dyDescent="0.3">
      <c r="E75" s="27"/>
      <c r="F75" s="27"/>
    </row>
  </sheetData>
  <mergeCells count="10">
    <mergeCell ref="A1:F1"/>
    <mergeCell ref="E9:F9"/>
    <mergeCell ref="A8:F8"/>
    <mergeCell ref="E10:F10"/>
    <mergeCell ref="A6:F6"/>
    <mergeCell ref="E12:F12"/>
    <mergeCell ref="A10:A12"/>
    <mergeCell ref="C10:C12"/>
    <mergeCell ref="D10:D12"/>
    <mergeCell ref="B10:B12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4.5.2_2018</vt:lpstr>
      <vt:lpstr>A_IMPRESIÓN_IM</vt:lpstr>
      <vt:lpstr>'4.5.2_2018'!Área_de_impresión</vt:lpstr>
      <vt:lpstr>'4.5.2_2018'!Imprimir_área_IM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2015-03-10T21:13:10Z</cp:lastPrinted>
  <dcterms:created xsi:type="dcterms:W3CDTF">2004-01-22T15:00:06Z</dcterms:created>
  <dcterms:modified xsi:type="dcterms:W3CDTF">2019-03-08T23:53:03Z</dcterms:modified>
</cp:coreProperties>
</file>